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35" windowHeight="8025"/>
  </bookViews>
  <sheets>
    <sheet name="Anotační list" sheetId="3" r:id="rId1"/>
    <sheet name="Návod" sheetId="2" r:id="rId2"/>
    <sheet name="Mocninná funkce" sheetId="1" r:id="rId3"/>
  </sheets>
  <calcPr calcId="145621"/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J9" i="1" l="1"/>
  <c r="F15" i="1"/>
  <c r="F14" i="1"/>
  <c r="F13" i="1"/>
  <c r="F12" i="1"/>
  <c r="K11" i="1"/>
  <c r="J11" i="1"/>
  <c r="I11" i="1"/>
  <c r="H11" i="1"/>
  <c r="G11" i="1"/>
  <c r="E4" i="1"/>
  <c r="K10" i="1" l="1"/>
  <c r="J10" i="1"/>
  <c r="I10" i="1"/>
  <c r="H10" i="1"/>
  <c r="G10" i="1"/>
  <c r="F10" i="1"/>
  <c r="K9" i="1"/>
  <c r="I9" i="1"/>
  <c r="H9" i="1"/>
  <c r="B9" i="1"/>
  <c r="G9" i="1"/>
  <c r="D6" i="1"/>
</calcChain>
</file>

<file path=xl/sharedStrings.xml><?xml version="1.0" encoding="utf-8"?>
<sst xmlns="http://schemas.openxmlformats.org/spreadsheetml/2006/main" count="52" uniqueCount="47">
  <si>
    <t>x</t>
  </si>
  <si>
    <t>D(f) =</t>
  </si>
  <si>
    <t>R</t>
  </si>
  <si>
    <t>y</t>
  </si>
  <si>
    <t>H(f) =</t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</si>
  <si>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x</t>
    </r>
    <r>
      <rPr>
        <sz val="14"/>
        <color theme="1"/>
        <rFont val="Calibri"/>
        <family val="2"/>
        <charset val="238"/>
        <scheme val="minor"/>
      </rPr>
      <t xml:space="preserve"> =</t>
    </r>
  </si>
  <si>
    <r>
      <t>P</t>
    </r>
    <r>
      <rPr>
        <vertAlign val="subscript"/>
        <sz val="14"/>
        <color theme="1"/>
        <rFont val="Calibri"/>
        <family val="2"/>
        <charset val="238"/>
        <scheme val="minor"/>
      </rPr>
      <t>y</t>
    </r>
    <r>
      <rPr>
        <sz val="14"/>
        <color theme="1"/>
        <rFont val="Calibri"/>
        <family val="2"/>
        <charset val="238"/>
        <scheme val="minor"/>
      </rPr>
      <t xml:space="preserve"> =</t>
    </r>
  </si>
  <si>
    <t xml:space="preserve">Funkce y = </t>
  </si>
  <si>
    <t>Graf funkce</t>
  </si>
  <si>
    <r>
      <t>y = x</t>
    </r>
    <r>
      <rPr>
        <b/>
        <vertAlign val="superscript"/>
        <sz val="20"/>
        <color theme="7" tint="-0.249977111117893"/>
        <rFont val="Calibri"/>
        <family val="2"/>
        <charset val="238"/>
        <scheme val="minor"/>
      </rPr>
      <t>n</t>
    </r>
  </si>
  <si>
    <r>
      <rPr>
        <b/>
        <sz val="20"/>
        <color theme="7" tint="-0.249977111117893"/>
        <rFont val="Calibri"/>
        <family val="2"/>
        <charset val="238"/>
        <scheme val="minor"/>
      </rPr>
      <t>n</t>
    </r>
    <r>
      <rPr>
        <b/>
        <sz val="20"/>
        <color theme="1"/>
        <rFont val="Calibri"/>
        <family val="2"/>
        <charset val="238"/>
        <scheme val="minor"/>
      </rPr>
      <t xml:space="preserve"> =</t>
    </r>
  </si>
  <si>
    <t>…</t>
  </si>
  <si>
    <t>rostoucí</t>
  </si>
  <si>
    <t>Vlastnosti</t>
  </si>
  <si>
    <t>Zadání</t>
  </si>
  <si>
    <t>;</t>
  </si>
  <si>
    <t>[</t>
  </si>
  <si>
    <t>]</t>
  </si>
  <si>
    <t>Návod pro práci s materiálem</t>
  </si>
  <si>
    <t>Po vyplnění žlutě podbarvených buňek dojde k automatickém přepočtu ostatních údajů na listu. Student tak vidí vliv parametrů na změnu řešení a může simulovat různé možnosti v zadání.</t>
  </si>
  <si>
    <t>do takto podbarvených buněk doplní uživatel číselnou hodnotu, písmeno nebo vybere ze seznamu</t>
  </si>
  <si>
    <t>do takto podbarvených buněk zadává uživatel znaménka + nebo -</t>
  </si>
  <si>
    <t>1) Student dostane zadání příkladu, které vyřeší.
2) Poté změní údaje ve žlutých buňkách podle zadání.
3) Vzorce v buňkách přepočítají údaje ze zadání, změní grafy a obrázky.
4) Student pak zkontroluje, ve kterém kroku udělal případnou chybu nebo zda řešil příklad správně.</t>
  </si>
  <si>
    <t>Mocninná funkce s kladným exponentem</t>
  </si>
  <si>
    <t>Výukový materiál zpracován v rámci projektu</t>
  </si>
  <si>
    <t>EU peníze školám</t>
  </si>
  <si>
    <r>
      <t xml:space="preserve">Registrační číslo projektu: </t>
    </r>
    <r>
      <rPr>
        <sz val="16"/>
        <color rgb="FF000000"/>
        <rFont val="Arial"/>
        <family val="2"/>
        <charset val="238"/>
      </rPr>
      <t>CZ.1.07/1.5.00/34.1063</t>
    </r>
  </si>
  <si>
    <t>Šablona:</t>
  </si>
  <si>
    <t>III/2</t>
  </si>
  <si>
    <t>č. materiálu:</t>
  </si>
  <si>
    <t>Jméno autora:</t>
  </si>
  <si>
    <t>Mgr. Tomáš FULÍN</t>
  </si>
  <si>
    <t>Třída/ročník:</t>
  </si>
  <si>
    <t>Datum vytvoření:</t>
  </si>
  <si>
    <t>Vzdělávací oblast:</t>
  </si>
  <si>
    <t>Matematika a její aplikace</t>
  </si>
  <si>
    <t>Tematická oblast:</t>
  </si>
  <si>
    <t>Předmět:</t>
  </si>
  <si>
    <t>Matematika</t>
  </si>
  <si>
    <t>Výstižný popis způsobu využití, případně metodické pokyny:</t>
  </si>
  <si>
    <t>Klíčová slova:</t>
  </si>
  <si>
    <t>Druh učebního materiálu:</t>
  </si>
  <si>
    <t>Pracovní list na procvičování úloh</t>
  </si>
  <si>
    <t>VY_32_INOVACE_152</t>
  </si>
  <si>
    <t xml:space="preserve">Na principu dynamické tabulky v Excelu si žák ověří svoje nalosti o mocninných funkcích a jejich vyšetřování. Po vyplnění žlutě označených políček mu bude automaticky spočítán výsledek i s několika mezikroky, aby si student ověřil, zda počítá správně, popř. kde dělá chyby. </t>
  </si>
  <si>
    <t>Mocninná funkce, kladný exponent, graf</t>
  </si>
  <si>
    <t>PS2 / 2.ročník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</si>
</sst>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3" tint="0.3999755851924192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b/>
      <vertAlign val="superscript"/>
      <sz val="20"/>
      <color theme="7" tint="-0.249977111117893"/>
      <name val="Calibri"/>
      <family val="2"/>
      <charset val="238"/>
      <scheme val="minor"/>
    </font>
    <font>
      <b/>
      <sz val="20"/>
      <color theme="7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4"/>
      <color theme="1"/>
      <name val="Arial"/>
      <family val="2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56">
    <xf numFmtId="0" fontId="0" fillId="0" borderId="0" xfId="0"/>
    <xf numFmtId="0" fontId="0" fillId="0" borderId="0" xfId="0" applyFo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4" fillId="2" borderId="0" xfId="0" applyFont="1" applyFill="1"/>
    <xf numFmtId="0" fontId="10" fillId="0" borderId="0" xfId="0" applyFont="1"/>
    <xf numFmtId="0" fontId="11" fillId="0" borderId="0" xfId="0" applyFont="1"/>
    <xf numFmtId="0" fontId="0" fillId="0" borderId="3" xfId="0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7" fillId="0" borderId="0" xfId="1" applyFont="1"/>
    <xf numFmtId="0" fontId="18" fillId="0" borderId="0" xfId="1" applyFont="1"/>
    <xf numFmtId="0" fontId="19" fillId="0" borderId="0" xfId="2" applyFont="1" applyAlignment="1">
      <alignment horizontal="center" vertical="center"/>
    </xf>
    <xf numFmtId="0" fontId="15" fillId="0" borderId="0" xfId="2"/>
    <xf numFmtId="0" fontId="20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6" fillId="0" borderId="0" xfId="2" applyFont="1" applyAlignment="1">
      <alignment vertical="center"/>
    </xf>
    <xf numFmtId="0" fontId="23" fillId="0" borderId="11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5" fillId="0" borderId="14" xfId="2" applyFont="1" applyBorder="1" applyAlignment="1">
      <alignment horizontal="center" vertical="center" wrapText="1"/>
    </xf>
    <xf numFmtId="0" fontId="25" fillId="0" borderId="15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23" fillId="0" borderId="10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 wrapText="1"/>
    </xf>
    <xf numFmtId="14" fontId="23" fillId="0" borderId="3" xfId="2" applyNumberFormat="1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22" fillId="0" borderId="6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2" fillId="5" borderId="0" xfId="1" applyFont="1" applyFill="1" applyAlignment="1">
      <alignment horizontal="center"/>
    </xf>
    <xf numFmtId="0" fontId="18" fillId="0" borderId="0" xfId="1" applyFont="1" applyAlignment="1">
      <alignment horizontal="left" wrapText="1"/>
    </xf>
    <xf numFmtId="0" fontId="18" fillId="3" borderId="0" xfId="1" applyFont="1" applyFill="1" applyAlignment="1">
      <alignment horizontal="center"/>
    </xf>
    <xf numFmtId="0" fontId="18" fillId="6" borderId="0" xfId="1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4" fillId="2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3">
    <cellStyle name="Normální" xfId="0" builtinId="0"/>
    <cellStyle name="Normální 2" xfId="2"/>
    <cellStyle name="Normální 2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3984219464827E-2"/>
          <c:y val="2.8400319101415106E-2"/>
          <c:w val="0.88959233819176853"/>
          <c:h val="0.897198891805190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'Mocninná funkce'!$B$8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'Mocninná funkce'!$A$9:$A$21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'Mocninná funkce'!$B$9:$B$21</c:f>
              <c:numCache>
                <c:formatCode>General</c:formatCode>
                <c:ptCount val="13"/>
                <c:pt idx="0">
                  <c:v>81</c:v>
                </c:pt>
                <c:pt idx="1">
                  <c:v>39.0625</c:v>
                </c:pt>
                <c:pt idx="2">
                  <c:v>16</c:v>
                </c:pt>
                <c:pt idx="3">
                  <c:v>5.0625</c:v>
                </c:pt>
                <c:pt idx="4">
                  <c:v>1</c:v>
                </c:pt>
                <c:pt idx="5">
                  <c:v>6.25E-2</c:v>
                </c:pt>
                <c:pt idx="6">
                  <c:v>0</c:v>
                </c:pt>
                <c:pt idx="7">
                  <c:v>6.25E-2</c:v>
                </c:pt>
                <c:pt idx="8">
                  <c:v>1</c:v>
                </c:pt>
                <c:pt idx="9">
                  <c:v>5.0625</c:v>
                </c:pt>
                <c:pt idx="10">
                  <c:v>16</c:v>
                </c:pt>
                <c:pt idx="11">
                  <c:v>39.0625</c:v>
                </c:pt>
                <c:pt idx="12">
                  <c:v>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309504"/>
        <c:axId val="150319488"/>
      </c:scatterChart>
      <c:valAx>
        <c:axId val="1503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319488"/>
        <c:crosses val="autoZero"/>
        <c:crossBetween val="midCat"/>
      </c:valAx>
      <c:valAx>
        <c:axId val="15031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03095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133352</xdr:colOff>
      <xdr:row>0</xdr:row>
      <xdr:rowOff>85725</xdr:rowOff>
    </xdr:from>
    <xdr:to>
      <xdr:col>9</xdr:col>
      <xdr:colOff>440863</xdr:colOff>
      <xdr:row>3</xdr:row>
      <xdr:rowOff>135900</xdr:rowOff>
    </xdr:to>
    <xdr:grpSp>
      <xdr:nvGrpSpPr>
        <xdr:cNvPr id="2" name="Skupina 13"/>
        <xdr:cNvGrpSpPr>
          <a:grpSpLocks noChangeAspect="1"/>
        </xdr:cNvGrpSpPr>
      </xdr:nvGrpSpPr>
      <xdr:grpSpPr bwMode="auto">
        <a:xfrm>
          <a:off x="133352" y="85725"/>
          <a:ext cx="5365286" cy="907425"/>
          <a:chOff x="0" y="0"/>
          <a:chExt cx="6119143" cy="1064821"/>
        </a:xfrm>
      </xdr:grpSpPr>
      <xdr:pic>
        <xdr:nvPicPr>
          <xdr:cNvPr id="3" name="Picture 8" descr="MSMT_sloga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6546" y="912421"/>
            <a:ext cx="26860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" name="Skupina 3"/>
          <xdr:cNvGrpSpPr>
            <a:grpSpLocks/>
          </xdr:cNvGrpSpPr>
        </xdr:nvGrpSpPr>
        <xdr:grpSpPr bwMode="auto">
          <a:xfrm>
            <a:off x="0" y="0"/>
            <a:ext cx="6119143" cy="762000"/>
            <a:chOff x="0" y="0"/>
            <a:chExt cx="6119143" cy="762000"/>
          </a:xfrm>
        </xdr:grpSpPr>
        <xdr:pic>
          <xdr:nvPicPr>
            <xdr:cNvPr id="5" name="Picture 0" descr="MSMT_logolink_bez_vl_a_sloganu.ai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5191125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Obrázek 5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85718" y="14287"/>
              <a:ext cx="733425" cy="733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7</xdr:row>
      <xdr:rowOff>52387</xdr:rowOff>
    </xdr:from>
    <xdr:to>
      <xdr:col>19</xdr:col>
      <xdr:colOff>76200</xdr:colOff>
      <xdr:row>28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6" workbookViewId="0">
      <selection activeCell="D18" sqref="D18:J18"/>
    </sheetView>
  </sheetViews>
  <sheetFormatPr defaultRowHeight="15" x14ac:dyDescent="0.25"/>
  <cols>
    <col min="1" max="10" width="8.42578125" style="20" customWidth="1"/>
    <col min="11" max="16384" width="9.140625" style="20"/>
  </cols>
  <sheetData>
    <row r="1" spans="1:10" ht="22.5" customHeight="1" x14ac:dyDescent="0.25">
      <c r="A1" s="19"/>
    </row>
    <row r="2" spans="1:10" ht="22.5" customHeight="1" x14ac:dyDescent="0.25">
      <c r="A2" s="19"/>
    </row>
    <row r="3" spans="1:10" ht="22.5" customHeight="1" x14ac:dyDescent="0.25">
      <c r="A3" s="19"/>
    </row>
    <row r="4" spans="1:10" ht="22.5" customHeight="1" x14ac:dyDescent="0.25"/>
    <row r="5" spans="1:10" ht="22.5" customHeight="1" x14ac:dyDescent="0.25">
      <c r="A5" s="37" t="s">
        <v>24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22.5" customHeight="1" x14ac:dyDescent="0.25">
      <c r="A6" s="37" t="s">
        <v>25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ht="22.5" customHeight="1" x14ac:dyDescent="0.25">
      <c r="A7" s="21"/>
    </row>
    <row r="8" spans="1:10" ht="22.5" customHeight="1" x14ac:dyDescent="0.25">
      <c r="A8" s="38" t="s">
        <v>26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22.5" customHeight="1" thickBot="1" x14ac:dyDescent="0.3">
      <c r="A9" s="21"/>
    </row>
    <row r="10" spans="1:10" ht="22.5" customHeight="1" thickTop="1" thickBot="1" x14ac:dyDescent="0.3">
      <c r="A10" s="39" t="s">
        <v>27</v>
      </c>
      <c r="B10" s="40"/>
      <c r="C10" s="40" t="s">
        <v>28</v>
      </c>
      <c r="D10" s="40"/>
      <c r="E10" s="41" t="s">
        <v>29</v>
      </c>
      <c r="F10" s="41"/>
      <c r="G10" s="42" t="s">
        <v>43</v>
      </c>
      <c r="H10" s="42"/>
      <c r="I10" s="42"/>
      <c r="J10" s="43"/>
    </row>
    <row r="11" spans="1:10" ht="22.5" customHeight="1" thickTop="1" thickBot="1" x14ac:dyDescent="0.3">
      <c r="A11" s="22"/>
    </row>
    <row r="12" spans="1:10" ht="22.5" customHeight="1" thickTop="1" x14ac:dyDescent="0.25">
      <c r="A12" s="32" t="s">
        <v>30</v>
      </c>
      <c r="B12" s="33"/>
      <c r="C12" s="33"/>
      <c r="D12" s="33" t="s">
        <v>31</v>
      </c>
      <c r="E12" s="33"/>
      <c r="F12" s="33"/>
      <c r="G12" s="33"/>
      <c r="H12" s="33"/>
      <c r="I12" s="33"/>
      <c r="J12" s="34"/>
    </row>
    <row r="13" spans="1:10" ht="22.5" customHeight="1" x14ac:dyDescent="0.25">
      <c r="A13" s="24" t="s">
        <v>32</v>
      </c>
      <c r="B13" s="25"/>
      <c r="C13" s="25"/>
      <c r="D13" s="25" t="s">
        <v>46</v>
      </c>
      <c r="E13" s="25"/>
      <c r="F13" s="25"/>
      <c r="G13" s="25"/>
      <c r="H13" s="25"/>
      <c r="I13" s="25"/>
      <c r="J13" s="35"/>
    </row>
    <row r="14" spans="1:10" ht="22.5" customHeight="1" x14ac:dyDescent="0.25">
      <c r="A14" s="24" t="s">
        <v>33</v>
      </c>
      <c r="B14" s="25"/>
      <c r="C14" s="25"/>
      <c r="D14" s="36">
        <v>41659</v>
      </c>
      <c r="E14" s="25"/>
      <c r="F14" s="25"/>
      <c r="G14" s="25"/>
      <c r="H14" s="25"/>
      <c r="I14" s="25"/>
      <c r="J14" s="35"/>
    </row>
    <row r="15" spans="1:10" ht="22.5" customHeight="1" x14ac:dyDescent="0.25">
      <c r="A15" s="24" t="s">
        <v>34</v>
      </c>
      <c r="B15" s="25"/>
      <c r="C15" s="25"/>
      <c r="D15" s="26" t="s">
        <v>35</v>
      </c>
      <c r="E15" s="26"/>
      <c r="F15" s="26"/>
      <c r="G15" s="26"/>
      <c r="H15" s="26"/>
      <c r="I15" s="26"/>
      <c r="J15" s="27"/>
    </row>
    <row r="16" spans="1:10" ht="45" customHeight="1" x14ac:dyDescent="0.25">
      <c r="A16" s="24" t="s">
        <v>36</v>
      </c>
      <c r="B16" s="25"/>
      <c r="C16" s="25"/>
      <c r="D16" s="26" t="s">
        <v>23</v>
      </c>
      <c r="E16" s="26"/>
      <c r="F16" s="26"/>
      <c r="G16" s="26"/>
      <c r="H16" s="26"/>
      <c r="I16" s="26"/>
      <c r="J16" s="27"/>
    </row>
    <row r="17" spans="1:10" ht="22.5" customHeight="1" x14ac:dyDescent="0.25">
      <c r="A17" s="24" t="s">
        <v>37</v>
      </c>
      <c r="B17" s="25"/>
      <c r="C17" s="25"/>
      <c r="D17" s="26" t="s">
        <v>38</v>
      </c>
      <c r="E17" s="26"/>
      <c r="F17" s="26"/>
      <c r="G17" s="26"/>
      <c r="H17" s="26"/>
      <c r="I17" s="26"/>
      <c r="J17" s="27"/>
    </row>
    <row r="18" spans="1:10" ht="179.25" customHeight="1" x14ac:dyDescent="0.25">
      <c r="A18" s="24" t="s">
        <v>39</v>
      </c>
      <c r="B18" s="25"/>
      <c r="C18" s="25"/>
      <c r="D18" s="26" t="s">
        <v>44</v>
      </c>
      <c r="E18" s="26"/>
      <c r="F18" s="26"/>
      <c r="G18" s="26"/>
      <c r="H18" s="26"/>
      <c r="I18" s="26"/>
      <c r="J18" s="27"/>
    </row>
    <row r="19" spans="1:10" ht="45" customHeight="1" x14ac:dyDescent="0.25">
      <c r="A19" s="24" t="s">
        <v>40</v>
      </c>
      <c r="B19" s="25"/>
      <c r="C19" s="25"/>
      <c r="D19" s="26" t="s">
        <v>45</v>
      </c>
      <c r="E19" s="26"/>
      <c r="F19" s="26"/>
      <c r="G19" s="26"/>
      <c r="H19" s="26"/>
      <c r="I19" s="26"/>
      <c r="J19" s="27"/>
    </row>
    <row r="20" spans="1:10" ht="45" customHeight="1" thickBot="1" x14ac:dyDescent="0.3">
      <c r="A20" s="28" t="s">
        <v>41</v>
      </c>
      <c r="B20" s="29"/>
      <c r="C20" s="29"/>
      <c r="D20" s="30" t="s">
        <v>42</v>
      </c>
      <c r="E20" s="30"/>
      <c r="F20" s="30"/>
      <c r="G20" s="30"/>
      <c r="H20" s="30"/>
      <c r="I20" s="30"/>
      <c r="J20" s="31"/>
    </row>
    <row r="21" spans="1:10" ht="19.5" thickTop="1" x14ac:dyDescent="0.25">
      <c r="A21" s="23"/>
    </row>
  </sheetData>
  <mergeCells count="25">
    <mergeCell ref="A5:J5"/>
    <mergeCell ref="A6:J6"/>
    <mergeCell ref="A8:J8"/>
    <mergeCell ref="A10:B10"/>
    <mergeCell ref="C10:D10"/>
    <mergeCell ref="E10:F10"/>
    <mergeCell ref="G10:J10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17:C17"/>
    <mergeCell ref="D17:J17"/>
    <mergeCell ref="A18:C18"/>
    <mergeCell ref="D18:J18"/>
    <mergeCell ref="A19:C19"/>
    <mergeCell ref="D19:J19"/>
    <mergeCell ref="A20:C20"/>
    <mergeCell ref="D20:J20"/>
  </mergeCells>
  <pageMargins left="0.78740157480314965" right="0.78740157480314965" top="0.78740157480314965" bottom="0.78740157480314965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H5"/>
    </sheetView>
  </sheetViews>
  <sheetFormatPr defaultRowHeight="12.75" x14ac:dyDescent="0.2"/>
  <cols>
    <col min="1" max="1" width="8.85546875" style="17" customWidth="1"/>
    <col min="2" max="2" width="7.42578125" style="17" customWidth="1"/>
    <col min="3" max="6" width="12.7109375" style="17" customWidth="1"/>
    <col min="7" max="7" width="9.140625" style="17"/>
    <col min="8" max="8" width="4.7109375" style="17" customWidth="1"/>
    <col min="9" max="16384" width="9.140625" style="17"/>
  </cols>
  <sheetData>
    <row r="1" spans="1:8" ht="26.25" x14ac:dyDescent="0.4">
      <c r="A1" s="45" t="s">
        <v>18</v>
      </c>
      <c r="B1" s="45"/>
      <c r="C1" s="45"/>
      <c r="D1" s="45"/>
      <c r="E1" s="45"/>
      <c r="F1" s="45"/>
      <c r="G1" s="45"/>
      <c r="H1" s="45"/>
    </row>
    <row r="3" spans="1:8" ht="62.25" customHeight="1" x14ac:dyDescent="0.3">
      <c r="A3" s="46" t="s">
        <v>19</v>
      </c>
      <c r="B3" s="46"/>
      <c r="C3" s="46"/>
      <c r="D3" s="46"/>
      <c r="E3" s="46"/>
      <c r="F3" s="46"/>
      <c r="G3" s="46"/>
      <c r="H3" s="46"/>
    </row>
    <row r="4" spans="1:8" ht="18.75" x14ac:dyDescent="0.3">
      <c r="A4" s="18"/>
      <c r="B4" s="18"/>
      <c r="C4" s="18"/>
      <c r="D4" s="18"/>
      <c r="E4" s="18"/>
      <c r="F4" s="18"/>
    </row>
    <row r="5" spans="1:8" ht="40.5" customHeight="1" x14ac:dyDescent="0.3">
      <c r="A5" s="47"/>
      <c r="B5" s="47"/>
      <c r="C5" s="46" t="s">
        <v>20</v>
      </c>
      <c r="D5" s="46"/>
      <c r="E5" s="46"/>
      <c r="F5" s="46"/>
      <c r="G5" s="46"/>
      <c r="H5" s="46"/>
    </row>
    <row r="6" spans="1:8" ht="18.75" x14ac:dyDescent="0.3">
      <c r="A6" s="18"/>
      <c r="B6" s="18"/>
      <c r="C6" s="18"/>
      <c r="D6" s="18"/>
      <c r="E6" s="18"/>
      <c r="F6" s="18"/>
    </row>
    <row r="7" spans="1:8" ht="40.5" customHeight="1" x14ac:dyDescent="0.3">
      <c r="A7" s="48"/>
      <c r="B7" s="48"/>
      <c r="C7" s="46" t="s">
        <v>21</v>
      </c>
      <c r="D7" s="46"/>
      <c r="E7" s="46"/>
      <c r="F7" s="46"/>
      <c r="G7" s="46"/>
      <c r="H7" s="46"/>
    </row>
    <row r="8" spans="1:8" ht="17.25" customHeight="1" x14ac:dyDescent="0.2"/>
    <row r="9" spans="1:8" ht="114.75" customHeight="1" x14ac:dyDescent="0.2">
      <c r="A9" s="44" t="s">
        <v>22</v>
      </c>
      <c r="B9" s="44"/>
      <c r="C9" s="44"/>
      <c r="D9" s="44"/>
      <c r="E9" s="44"/>
      <c r="F9" s="44"/>
      <c r="G9" s="44"/>
      <c r="H9" s="44"/>
    </row>
  </sheetData>
  <mergeCells count="7">
    <mergeCell ref="A9:H9"/>
    <mergeCell ref="A1:H1"/>
    <mergeCell ref="A3:H3"/>
    <mergeCell ref="A5:B5"/>
    <mergeCell ref="C5:H5"/>
    <mergeCell ref="A7:B7"/>
    <mergeCell ref="C7:H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B4" sqref="B4"/>
    </sheetView>
  </sheetViews>
  <sheetFormatPr defaultRowHeight="15" x14ac:dyDescent="0.25"/>
  <cols>
    <col min="1" max="2" width="8" customWidth="1"/>
    <col min="3" max="4" width="3.28515625" customWidth="1"/>
    <col min="5" max="5" width="3.5703125" customWidth="1"/>
    <col min="6" max="6" width="10.42578125" customWidth="1"/>
    <col min="7" max="7" width="2.5703125" customWidth="1"/>
    <col min="8" max="8" width="9.5703125" customWidth="1"/>
    <col min="9" max="9" width="2" customWidth="1"/>
    <col min="10" max="10" width="9.42578125" customWidth="1"/>
    <col min="11" max="11" width="2.42578125" customWidth="1"/>
    <col min="12" max="12" width="3.5703125" customWidth="1"/>
  </cols>
  <sheetData>
    <row r="1" spans="1:15" ht="26.25" x14ac:dyDescent="0.4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9.25" x14ac:dyDescent="0.4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1"/>
    </row>
    <row r="3" spans="1:15" s="5" customFormat="1" ht="19.5" thickBot="1" x14ac:dyDescent="0.35">
      <c r="A3" s="2" t="s">
        <v>14</v>
      </c>
      <c r="B3" s="3"/>
      <c r="C3" s="4"/>
      <c r="G3" s="4"/>
      <c r="H3" s="4"/>
      <c r="I3" s="4"/>
      <c r="J3" s="4"/>
    </row>
    <row r="4" spans="1:15" ht="26.25" x14ac:dyDescent="0.4">
      <c r="A4" s="6" t="s">
        <v>10</v>
      </c>
      <c r="B4" s="7">
        <v>4</v>
      </c>
      <c r="C4" s="1"/>
      <c r="D4" s="13" t="s">
        <v>11</v>
      </c>
      <c r="E4" s="52" t="str">
        <f>IF(MOD(B4,2)=0,"sudý exponent","lichý exponent")</f>
        <v>sudý exponent</v>
      </c>
      <c r="F4" s="52"/>
      <c r="G4" s="52"/>
      <c r="H4" s="52"/>
      <c r="I4" s="52"/>
      <c r="J4" s="52"/>
      <c r="K4" s="52"/>
    </row>
    <row r="5" spans="1:15" x14ac:dyDescent="0.25">
      <c r="A5" s="1"/>
      <c r="B5" s="1"/>
      <c r="C5" s="1"/>
      <c r="D5" s="1"/>
      <c r="E5" s="1"/>
      <c r="G5" s="1"/>
      <c r="H5" s="1"/>
      <c r="I5" s="1"/>
      <c r="J5" s="1"/>
      <c r="K5" s="1"/>
    </row>
    <row r="6" spans="1:15" ht="18.75" x14ac:dyDescent="0.3">
      <c r="A6" s="53" t="s">
        <v>7</v>
      </c>
      <c r="B6" s="53"/>
      <c r="C6" s="55" t="s">
        <v>0</v>
      </c>
      <c r="D6" s="2">
        <f>B4</f>
        <v>4</v>
      </c>
      <c r="F6" s="49" t="s">
        <v>13</v>
      </c>
      <c r="G6" s="49"/>
      <c r="H6" s="49"/>
      <c r="I6" s="49"/>
      <c r="J6" s="49"/>
      <c r="K6" s="49"/>
      <c r="M6" s="49" t="s">
        <v>8</v>
      </c>
      <c r="N6" s="49"/>
      <c r="O6" s="49"/>
    </row>
    <row r="7" spans="1:15" ht="18.75" x14ac:dyDescent="0.3">
      <c r="A7" s="54"/>
      <c r="B7" s="54"/>
      <c r="C7" s="55"/>
      <c r="D7" s="8"/>
      <c r="E7" s="9"/>
      <c r="F7" s="49"/>
      <c r="G7" s="49"/>
      <c r="H7" s="49"/>
      <c r="I7" s="49"/>
      <c r="J7" s="49"/>
      <c r="K7" s="49"/>
      <c r="M7" s="49"/>
      <c r="N7" s="49"/>
      <c r="O7" s="49"/>
    </row>
    <row r="8" spans="1:15" ht="18.75" x14ac:dyDescent="0.3">
      <c r="A8" s="11" t="s">
        <v>0</v>
      </c>
      <c r="B8" s="11" t="s">
        <v>3</v>
      </c>
      <c r="F8" s="13" t="s">
        <v>1</v>
      </c>
      <c r="G8" s="15" t="s">
        <v>2</v>
      </c>
      <c r="H8" s="15"/>
      <c r="I8" s="15"/>
      <c r="J8" s="15"/>
      <c r="K8" s="15"/>
    </row>
    <row r="9" spans="1:15" ht="18.75" x14ac:dyDescent="0.3">
      <c r="A9" s="16">
        <v>-3</v>
      </c>
      <c r="B9" s="11">
        <f t="shared" ref="B9:B21" si="0">A9^$B$4</f>
        <v>81</v>
      </c>
      <c r="F9" s="13" t="s">
        <v>4</v>
      </c>
      <c r="G9" s="15" t="str">
        <f>IF(MOD(B4,2)=0,"&lt;","R")</f>
        <v>&lt;</v>
      </c>
      <c r="H9" s="15" t="str">
        <f>IF(MOD(B4,2)=0,"0","")</f>
        <v>0</v>
      </c>
      <c r="I9" s="15" t="str">
        <f>IF(MOD(B4,2)=0,";","")</f>
        <v>;</v>
      </c>
      <c r="J9" s="15" t="str">
        <f>IF(MOD(B4,2)=0,"nekon.","")</f>
        <v>nekon.</v>
      </c>
      <c r="K9" s="15" t="str">
        <f>IF(MOD(B4,2)=0,")","")</f>
        <v>)</v>
      </c>
    </row>
    <row r="10" spans="1:15" ht="18.75" x14ac:dyDescent="0.3">
      <c r="A10" s="16">
        <v>-2.5</v>
      </c>
      <c r="B10" s="11">
        <f t="shared" si="0"/>
        <v>39.0625</v>
      </c>
      <c r="F10" s="12" t="str">
        <f>IF(MOD(B4,2)=0,"klesající","")</f>
        <v>klesající</v>
      </c>
      <c r="G10" s="15" t="str">
        <f>IF(MOD(B4,2)=0,"(","")</f>
        <v>(</v>
      </c>
      <c r="H10" s="15" t="str">
        <f>IF(MOD(B4,2)=0,"-nekon.","")</f>
        <v>-nekon.</v>
      </c>
      <c r="I10" s="15" t="str">
        <f>IF(MOD(B4,2)=0,";","")</f>
        <v>;</v>
      </c>
      <c r="J10" s="15" t="str">
        <f>IF(MOD(B4,2)=0,"0","")</f>
        <v>0</v>
      </c>
      <c r="K10" s="15" t="str">
        <f>IF(MOD(B4,2)=0,"&gt;","")</f>
        <v>&gt;</v>
      </c>
    </row>
    <row r="11" spans="1:15" ht="18.75" x14ac:dyDescent="0.3">
      <c r="A11" s="16">
        <v>-2</v>
      </c>
      <c r="B11" s="11">
        <f t="shared" si="0"/>
        <v>16</v>
      </c>
      <c r="F11" s="12" t="s">
        <v>12</v>
      </c>
      <c r="G11" s="15" t="str">
        <f>IF(MOD(B4,2)=0,"&lt;","")</f>
        <v>&lt;</v>
      </c>
      <c r="H11" s="15" t="str">
        <f>IF(MOD(B4,2)=0,"0","")</f>
        <v>0</v>
      </c>
      <c r="I11" s="15" t="str">
        <f>IF(MOD(B4,2)=0,";","")</f>
        <v>;</v>
      </c>
      <c r="J11" s="15" t="str">
        <f>IF(MOD(B4,2)=0,"nekon.","")</f>
        <v>nekon.</v>
      </c>
      <c r="K11" s="15" t="str">
        <f>IF(MOD(B4,2)=0,")","")</f>
        <v>)</v>
      </c>
    </row>
    <row r="12" spans="1:15" ht="18.75" x14ac:dyDescent="0.3">
      <c r="A12" s="16">
        <v>-1.5</v>
      </c>
      <c r="B12" s="11">
        <f t="shared" si="0"/>
        <v>5.0625</v>
      </c>
      <c r="F12" s="12" t="str">
        <f>IF(MOD(B4,2)=0,"sudá","lichá")</f>
        <v>sudá</v>
      </c>
      <c r="G12" s="15"/>
      <c r="H12" s="15"/>
      <c r="I12" s="15"/>
      <c r="J12" s="15"/>
      <c r="K12" s="15"/>
    </row>
    <row r="13" spans="1:15" ht="18.75" x14ac:dyDescent="0.3">
      <c r="A13" s="16">
        <v>-1</v>
      </c>
      <c r="B13" s="11">
        <f t="shared" si="0"/>
        <v>1</v>
      </c>
      <c r="F13" s="12" t="str">
        <f>IF(MOD(B4,2)=0,"není monotónní","monotónní")</f>
        <v>není monotónní</v>
      </c>
      <c r="G13" s="10"/>
      <c r="H13" s="10"/>
      <c r="I13" s="10"/>
      <c r="J13" s="10"/>
      <c r="K13" s="10"/>
    </row>
    <row r="14" spans="1:15" ht="18.75" x14ac:dyDescent="0.3">
      <c r="A14" s="16">
        <v>-0.5</v>
      </c>
      <c r="B14" s="11">
        <f t="shared" si="0"/>
        <v>6.25E-2</v>
      </c>
      <c r="F14" s="12" t="str">
        <f>IF(MOD(B4,2)=0,"není prostá","prostá")</f>
        <v>není prostá</v>
      </c>
      <c r="G14" s="10"/>
      <c r="H14" s="10"/>
      <c r="I14" s="10"/>
      <c r="J14" s="10"/>
      <c r="K14" s="10"/>
    </row>
    <row r="15" spans="1:15" ht="18.75" x14ac:dyDescent="0.3">
      <c r="A15" s="16">
        <v>0</v>
      </c>
      <c r="B15" s="11">
        <f t="shared" si="0"/>
        <v>0</v>
      </c>
      <c r="F15" s="12" t="str">
        <f>IF(MOD(B4,2)=0,"omezená zdola č. 0","omezená")</f>
        <v>omezená zdola č. 0</v>
      </c>
      <c r="I15" s="52"/>
      <c r="J15" s="52"/>
      <c r="K15" s="15"/>
    </row>
    <row r="16" spans="1:15" ht="20.25" x14ac:dyDescent="0.35">
      <c r="A16" s="16">
        <v>0.5</v>
      </c>
      <c r="B16" s="11">
        <f t="shared" si="0"/>
        <v>6.25E-2</v>
      </c>
      <c r="F16" s="13" t="s">
        <v>6</v>
      </c>
      <c r="G16" s="14" t="s">
        <v>16</v>
      </c>
      <c r="H16" s="14">
        <v>0</v>
      </c>
      <c r="I16" s="14" t="s">
        <v>15</v>
      </c>
      <c r="J16" s="14">
        <v>0</v>
      </c>
      <c r="K16" s="14" t="s">
        <v>17</v>
      </c>
    </row>
    <row r="17" spans="1:11" ht="20.25" x14ac:dyDescent="0.35">
      <c r="A17" s="16">
        <v>1</v>
      </c>
      <c r="B17" s="11">
        <f t="shared" si="0"/>
        <v>1</v>
      </c>
      <c r="F17" s="13" t="s">
        <v>5</v>
      </c>
      <c r="G17" s="14" t="s">
        <v>16</v>
      </c>
      <c r="H17" s="14">
        <v>0</v>
      </c>
      <c r="I17" s="14" t="s">
        <v>15</v>
      </c>
      <c r="J17" s="14">
        <v>0</v>
      </c>
      <c r="K17" s="14" t="s">
        <v>17</v>
      </c>
    </row>
    <row r="18" spans="1:11" x14ac:dyDescent="0.25">
      <c r="A18" s="16">
        <v>1.5</v>
      </c>
      <c r="B18" s="11">
        <f t="shared" si="0"/>
        <v>5.0625</v>
      </c>
    </row>
    <row r="19" spans="1:11" ht="18.75" customHeight="1" x14ac:dyDescent="0.25">
      <c r="A19" s="16">
        <v>2</v>
      </c>
      <c r="B19" s="11">
        <f t="shared" si="0"/>
        <v>16</v>
      </c>
    </row>
    <row r="20" spans="1:11" ht="18.75" customHeight="1" x14ac:dyDescent="0.25">
      <c r="A20" s="16">
        <v>2.5</v>
      </c>
      <c r="B20" s="11">
        <f t="shared" si="0"/>
        <v>39.0625</v>
      </c>
    </row>
    <row r="21" spans="1:11" x14ac:dyDescent="0.25">
      <c r="A21" s="16">
        <v>3</v>
      </c>
      <c r="B21" s="11">
        <f t="shared" si="0"/>
        <v>81</v>
      </c>
    </row>
  </sheetData>
  <mergeCells count="8">
    <mergeCell ref="M6:O7"/>
    <mergeCell ref="A2:J2"/>
    <mergeCell ref="A1:O1"/>
    <mergeCell ref="I15:J15"/>
    <mergeCell ref="A6:B7"/>
    <mergeCell ref="C6:C7"/>
    <mergeCell ref="E4:K4"/>
    <mergeCell ref="F6:K7"/>
  </mergeCells>
  <conditionalFormatting sqref="F8:K17">
    <cfRule type="expression" dxfId="0" priority="1">
      <formula>$B$4&lt;0</formula>
    </cfRule>
  </conditionalFormatting>
  <printOptions horizontalCentered="1"/>
  <pageMargins left="0.23622047244094491" right="0.23622047244094491" top="0.59055118110236227" bottom="0.59055118110236227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Anotační list</vt:lpstr>
      <vt:lpstr>Návod</vt:lpstr>
      <vt:lpstr>Mocninná funkce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Smoking</dc:creator>
  <cp:lastModifiedBy>administrator</cp:lastModifiedBy>
  <cp:lastPrinted>2014-03-28T07:39:32Z</cp:lastPrinted>
  <dcterms:created xsi:type="dcterms:W3CDTF">2014-03-23T21:49:05Z</dcterms:created>
  <dcterms:modified xsi:type="dcterms:W3CDTF">2014-05-26T10:57:44Z</dcterms:modified>
</cp:coreProperties>
</file>